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G30" i="1" l="1"/>
  <c r="F30" i="1"/>
  <c r="E30" i="1"/>
  <c r="D30" i="1"/>
  <c r="G29" i="1"/>
  <c r="G28" i="1" s="1"/>
  <c r="G27" i="1" s="1"/>
  <c r="F29" i="1"/>
  <c r="E29" i="1"/>
  <c r="D29" i="1"/>
  <c r="F28" i="1"/>
  <c r="E28" i="1"/>
  <c r="D28" i="1"/>
  <c r="F27" i="1"/>
  <c r="E27" i="1"/>
  <c r="D27" i="1"/>
  <c r="D26" i="1"/>
  <c r="D25" i="1" s="1"/>
  <c r="D24" i="1" s="1"/>
  <c r="D23" i="1" s="1"/>
  <c r="D22" i="1" s="1"/>
  <c r="D21" i="1" s="1"/>
  <c r="D14" i="1" s="1"/>
  <c r="G19" i="1"/>
  <c r="F19" i="1"/>
  <c r="E19" i="1"/>
  <c r="D19" i="1"/>
  <c r="G17" i="1"/>
  <c r="G26" i="1" s="1"/>
  <c r="G25" i="1" s="1"/>
  <c r="G24" i="1" s="1"/>
  <c r="G23" i="1" s="1"/>
  <c r="F17" i="1"/>
  <c r="F26" i="1" s="1"/>
  <c r="F25" i="1" s="1"/>
  <c r="F24" i="1" s="1"/>
  <c r="F23" i="1" s="1"/>
  <c r="F22" i="1" s="1"/>
  <c r="F21" i="1" s="1"/>
  <c r="F14" i="1" s="1"/>
  <c r="E17" i="1"/>
  <c r="E26" i="1" s="1"/>
  <c r="E25" i="1" s="1"/>
  <c r="E24" i="1" s="1"/>
  <c r="E23" i="1" s="1"/>
  <c r="D17" i="1"/>
  <c r="G16" i="1"/>
  <c r="F16" i="1"/>
  <c r="E16" i="1"/>
  <c r="D16" i="1"/>
  <c r="G15" i="1"/>
  <c r="F15" i="1"/>
  <c r="E15" i="1"/>
  <c r="D15" i="1"/>
  <c r="E22" i="1" l="1"/>
  <c r="E21" i="1" s="1"/>
  <c r="E14" i="1" s="1"/>
  <c r="G22" i="1"/>
  <c r="G21" i="1" s="1"/>
  <c r="G14" i="1" s="1"/>
</calcChain>
</file>

<file path=xl/sharedStrings.xml><?xml version="1.0" encoding="utf-8"?>
<sst xmlns="http://schemas.openxmlformats.org/spreadsheetml/2006/main" count="78" uniqueCount="71">
  <si>
    <t xml:space="preserve"> </t>
  </si>
  <si>
    <t>№ листа / № строки</t>
  </si>
  <si>
    <t>Код показателя</t>
  </si>
  <si>
    <t>Наименование показателя</t>
  </si>
  <si>
    <t>4  4 Суммы, подлежащие исключению Консолид. План на год</t>
  </si>
  <si>
    <t>8  8 Городские и сельские поселения План на год</t>
  </si>
  <si>
    <t>13  13 Суммы, подлежащие исключению Консолид. Исполнено</t>
  </si>
  <si>
    <t>17  17 Городские и сельские поселения Исполнено</t>
  </si>
  <si>
    <t>17,1</t>
  </si>
  <si>
    <t>000 90  00  00  00  00  0000  000</t>
  </si>
  <si>
    <t>Источники финансирования дефицитов бюджетов - всего</t>
  </si>
  <si>
    <t>17,2</t>
  </si>
  <si>
    <t>000 01  00  00  00  00  0000  000</t>
  </si>
  <si>
    <t>ИСТОЧНИКИ ВНУТРЕННЕГО ФИНАНСИРОВАНИЯ ДЕФИЦИТОВ  БЮДЖЕТОВ</t>
  </si>
  <si>
    <t>17,41</t>
  </si>
  <si>
    <t>000 01  03  00  00  00  0000  000</t>
  </si>
  <si>
    <t>Бюджетные кредиты от других бюджетов бюджетной  системы Российской Федерации</t>
  </si>
  <si>
    <t>17,42</t>
  </si>
  <si>
    <t>000 01  03  00  00  00  0000  700</t>
  </si>
  <si>
    <t>Получение бюджетных кредитов от других  бюджетов бюджетной системы Российской  Федерации в валюте Российской Федерации</t>
  </si>
  <si>
    <t>17,52</t>
  </si>
  <si>
    <t>000 01  03  00  00  10  0000  710</t>
  </si>
  <si>
    <t>Получение кредитов от других бюджетов  бюджетной системы Российской Федерации  бюджетами поселений в валюте Российской  Федерации</t>
  </si>
  <si>
    <t>17,53</t>
  </si>
  <si>
    <t>000 01  03  00  00  00  0000  800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</si>
  <si>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</si>
  <si>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17,63</t>
  </si>
  <si>
    <t>000 01  03  00  00  10  0000  810</t>
  </si>
  <si>
    <t>Погашение бюджетами поселений кредитов от  других бюджетов бюджетной системы Российской  Федерации в валюте Российской Федерации</t>
  </si>
  <si>
    <t>17,389</t>
  </si>
  <si>
    <t>000 01  00  00  00  00  0000  00А</t>
  </si>
  <si>
    <t>Изменение остатков средств</t>
  </si>
  <si>
    <t>17,390</t>
  </si>
  <si>
    <t>000 01  05  00  00  00  0000  000</t>
  </si>
  <si>
    <t>Изменение остатков средств на счетах по учету средств бюджетов</t>
  </si>
  <si>
    <t>17,392</t>
  </si>
  <si>
    <t>000 01  05  00  00  00  0000  500</t>
  </si>
  <si>
    <t>Увеличение остатков средств бюджетов</t>
  </si>
  <si>
    <t>17,410</t>
  </si>
  <si>
    <t>000 01  05  02  00  00  0000  500</t>
  </si>
  <si>
    <t>Увеличение прочих остатков средств бюджетов</t>
  </si>
  <si>
    <t>17,411</t>
  </si>
  <si>
    <t>000 01  05  02  01  00  0000  510</t>
  </si>
  <si>
    <t>Увеличение прочих остатков денежных средств бюджетов</t>
  </si>
  <si>
    <t>17,425</t>
  </si>
  <si>
    <t>000 01  05  02  01  10  0000  510</t>
  </si>
  <si>
    <t>Увеличение прочих остатков денежных средств бюджетов поселений</t>
  </si>
  <si>
    <t>17,442</t>
  </si>
  <si>
    <t>000 01  05  00  00  00  0000  600</t>
  </si>
  <si>
    <t>Уменьшение остатков средств бюджетов</t>
  </si>
  <si>
    <t>17,460</t>
  </si>
  <si>
    <t>000 01  05  02  00  00  0000  600</t>
  </si>
  <si>
    <t>Уменьшение прочих остатков средств бюджетов</t>
  </si>
  <si>
    <t>17,461</t>
  </si>
  <si>
    <t>000 01  05  02  01  00  0000  610</t>
  </si>
  <si>
    <t>Уменьшение прочих остатков денежных средств бюджетов</t>
  </si>
  <si>
    <t>17,475</t>
  </si>
  <si>
    <t>000 01  05  02  01  10  0000  610</t>
  </si>
  <si>
    <t>Уменьшение прочих остатков денежных средств бюджетов поселений</t>
  </si>
  <si>
    <t>Приложение №1</t>
  </si>
  <si>
    <t xml:space="preserve">к решению Совета народных депутатов </t>
  </si>
  <si>
    <t>муниципального района Воронежской области</t>
  </si>
  <si>
    <t xml:space="preserve">от 31 октября  2014 года № </t>
  </si>
  <si>
    <t>"Об исполнении бюджета за 3 квартал 2014 года"</t>
  </si>
  <si>
    <t>Подгоренского городского поселения</t>
  </si>
  <si>
    <t xml:space="preserve"> Подгоренского муниципального района  </t>
  </si>
  <si>
    <t>Воронежской области</t>
  </si>
  <si>
    <t>"Об исполнении бюджета за  2014 год"</t>
  </si>
  <si>
    <t xml:space="preserve">Источники внутреннего финансирования дефицита бюджета </t>
  </si>
  <si>
    <t>Подгоренского городского поселения за 2014 год</t>
  </si>
  <si>
    <t>от 27 февраля  2015года № 343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</si>
</sst>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7"/>
      <color indexed="8"/>
      <name val="Tahoma"/>
      <family val="2"/>
    </font>
    <font>
      <b/>
      <sz val="8"/>
      <color indexed="8"/>
      <name val="Tahoma"/>
      <family val="2"/>
    </font>
    <font>
      <sz val="7"/>
      <color indexed="8"/>
      <name val="Arial"/>
      <family val="2"/>
    </font>
    <font>
      <b/>
      <sz val="7"/>
      <color indexed="8"/>
      <name val="Tahoma"/>
      <family val="2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right" wrapText="1"/>
    </xf>
    <xf numFmtId="4" fontId="1" fillId="0" borderId="1" xfId="0" applyNumberFormat="1" applyFont="1" applyBorder="1" applyAlignment="1">
      <alignment horizontal="right" wrapText="1"/>
    </xf>
    <xf numFmtId="49" fontId="5" fillId="0" borderId="0" xfId="0" applyNumberFormat="1" applyFont="1" applyFill="1" applyBorder="1" applyAlignment="1"/>
    <xf numFmtId="0" fontId="0" fillId="0" borderId="0" xfId="0"/>
    <xf numFmtId="0" fontId="0" fillId="0" borderId="0" xfId="0" applyAlignment="1"/>
    <xf numFmtId="0" fontId="0" fillId="0" borderId="0" xfId="0"/>
    <xf numFmtId="49" fontId="5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0" fillId="0" borderId="0" xfId="0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55;&#1086;&#1083;&#1100;&#1079;&#1086;&#1074;&#1072;&#1090;&#1077;&#1083;&#1100;/&#1052;&#1086;&#1080;%20&#1076;&#1086;&#1082;&#1091;&#1084;&#1077;&#1085;&#1090;&#1099;/&#1054;&#1058;&#1063;&#1045;&#1058;&#1067;%20&#1079;&#1072;%202014%20&#1075;&#1086;&#1076;/&#1085;&#1072;%2001.01.15&#1075;/&#1054;&#1090;&#1095;&#1077;&#1090;%20&#1089;%20&#1076;&#1086;&#1093;&#1086;&#1076;&#1072;&#1084;&#1080;%20&#1074;%20&#1087;&#1091;&#109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 (крат)"/>
      <sheetName val="отч по программам"/>
      <sheetName val="расш ЖКХ"/>
      <sheetName val="расходы"/>
      <sheetName val="источники"/>
      <sheetName val="расх (крат)"/>
      <sheetName val="справка"/>
      <sheetName val="остатки"/>
      <sheetName val="отд показат"/>
    </sheetNames>
    <sheetDataSet>
      <sheetData sheetId="0">
        <row r="5">
          <cell r="D5">
            <v>13674782.640000001</v>
          </cell>
          <cell r="E5">
            <v>60341663.880000003</v>
          </cell>
          <cell r="F5">
            <v>13674782.640000001</v>
          </cell>
          <cell r="G5">
            <v>60357096.439999998</v>
          </cell>
        </row>
      </sheetData>
      <sheetData sheetId="1" refreshError="1"/>
      <sheetData sheetId="2" refreshError="1"/>
      <sheetData sheetId="3" refreshError="1"/>
      <sheetData sheetId="4">
        <row r="5">
          <cell r="D5">
            <v>2235907.1</v>
          </cell>
          <cell r="E5">
            <v>62381588.749999993</v>
          </cell>
          <cell r="F5">
            <v>2235907.1</v>
          </cell>
          <cell r="G5">
            <v>62030284.039999999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B32" sqref="B32"/>
    </sheetView>
  </sheetViews>
  <sheetFormatPr defaultRowHeight="15" x14ac:dyDescent="0.25"/>
  <cols>
    <col min="1" max="1" width="5.85546875" customWidth="1"/>
    <col min="2" max="2" width="20.85546875" customWidth="1"/>
    <col min="3" max="3" width="21.7109375" customWidth="1"/>
    <col min="4" max="5" width="11.5703125" customWidth="1"/>
    <col min="6" max="6" width="11.42578125" customWidth="1"/>
    <col min="7" max="7" width="11.140625" customWidth="1"/>
    <col min="257" max="257" width="5.85546875" customWidth="1"/>
    <col min="258" max="258" width="20.85546875" customWidth="1"/>
    <col min="259" max="259" width="21.7109375" customWidth="1"/>
    <col min="260" max="261" width="11.5703125" customWidth="1"/>
    <col min="262" max="262" width="11.42578125" customWidth="1"/>
    <col min="263" max="263" width="11.140625" customWidth="1"/>
    <col min="513" max="513" width="5.85546875" customWidth="1"/>
    <col min="514" max="514" width="20.85546875" customWidth="1"/>
    <col min="515" max="515" width="21.7109375" customWidth="1"/>
    <col min="516" max="517" width="11.5703125" customWidth="1"/>
    <col min="518" max="518" width="11.42578125" customWidth="1"/>
    <col min="519" max="519" width="11.140625" customWidth="1"/>
    <col min="769" max="769" width="5.85546875" customWidth="1"/>
    <col min="770" max="770" width="20.85546875" customWidth="1"/>
    <col min="771" max="771" width="21.7109375" customWidth="1"/>
    <col min="772" max="773" width="11.5703125" customWidth="1"/>
    <col min="774" max="774" width="11.42578125" customWidth="1"/>
    <col min="775" max="775" width="11.140625" customWidth="1"/>
    <col min="1025" max="1025" width="5.85546875" customWidth="1"/>
    <col min="1026" max="1026" width="20.85546875" customWidth="1"/>
    <col min="1027" max="1027" width="21.7109375" customWidth="1"/>
    <col min="1028" max="1029" width="11.5703125" customWidth="1"/>
    <col min="1030" max="1030" width="11.42578125" customWidth="1"/>
    <col min="1031" max="1031" width="11.140625" customWidth="1"/>
    <col min="1281" max="1281" width="5.85546875" customWidth="1"/>
    <col min="1282" max="1282" width="20.85546875" customWidth="1"/>
    <col min="1283" max="1283" width="21.7109375" customWidth="1"/>
    <col min="1284" max="1285" width="11.5703125" customWidth="1"/>
    <col min="1286" max="1286" width="11.42578125" customWidth="1"/>
    <col min="1287" max="1287" width="11.140625" customWidth="1"/>
    <col min="1537" max="1537" width="5.85546875" customWidth="1"/>
    <col min="1538" max="1538" width="20.85546875" customWidth="1"/>
    <col min="1539" max="1539" width="21.7109375" customWidth="1"/>
    <col min="1540" max="1541" width="11.5703125" customWidth="1"/>
    <col min="1542" max="1542" width="11.42578125" customWidth="1"/>
    <col min="1543" max="1543" width="11.140625" customWidth="1"/>
    <col min="1793" max="1793" width="5.85546875" customWidth="1"/>
    <col min="1794" max="1794" width="20.85546875" customWidth="1"/>
    <col min="1795" max="1795" width="21.7109375" customWidth="1"/>
    <col min="1796" max="1797" width="11.5703125" customWidth="1"/>
    <col min="1798" max="1798" width="11.42578125" customWidth="1"/>
    <col min="1799" max="1799" width="11.140625" customWidth="1"/>
    <col min="2049" max="2049" width="5.85546875" customWidth="1"/>
    <col min="2050" max="2050" width="20.85546875" customWidth="1"/>
    <col min="2051" max="2051" width="21.7109375" customWidth="1"/>
    <col min="2052" max="2053" width="11.5703125" customWidth="1"/>
    <col min="2054" max="2054" width="11.42578125" customWidth="1"/>
    <col min="2055" max="2055" width="11.140625" customWidth="1"/>
    <col min="2305" max="2305" width="5.85546875" customWidth="1"/>
    <col min="2306" max="2306" width="20.85546875" customWidth="1"/>
    <col min="2307" max="2307" width="21.7109375" customWidth="1"/>
    <col min="2308" max="2309" width="11.5703125" customWidth="1"/>
    <col min="2310" max="2310" width="11.42578125" customWidth="1"/>
    <col min="2311" max="2311" width="11.140625" customWidth="1"/>
    <col min="2561" max="2561" width="5.85546875" customWidth="1"/>
    <col min="2562" max="2562" width="20.85546875" customWidth="1"/>
    <col min="2563" max="2563" width="21.7109375" customWidth="1"/>
    <col min="2564" max="2565" width="11.5703125" customWidth="1"/>
    <col min="2566" max="2566" width="11.42578125" customWidth="1"/>
    <col min="2567" max="2567" width="11.140625" customWidth="1"/>
    <col min="2817" max="2817" width="5.85546875" customWidth="1"/>
    <col min="2818" max="2818" width="20.85546875" customWidth="1"/>
    <col min="2819" max="2819" width="21.7109375" customWidth="1"/>
    <col min="2820" max="2821" width="11.5703125" customWidth="1"/>
    <col min="2822" max="2822" width="11.42578125" customWidth="1"/>
    <col min="2823" max="2823" width="11.140625" customWidth="1"/>
    <col min="3073" max="3073" width="5.85546875" customWidth="1"/>
    <col min="3074" max="3074" width="20.85546875" customWidth="1"/>
    <col min="3075" max="3075" width="21.7109375" customWidth="1"/>
    <col min="3076" max="3077" width="11.5703125" customWidth="1"/>
    <col min="3078" max="3078" width="11.42578125" customWidth="1"/>
    <col min="3079" max="3079" width="11.140625" customWidth="1"/>
    <col min="3329" max="3329" width="5.85546875" customWidth="1"/>
    <col min="3330" max="3330" width="20.85546875" customWidth="1"/>
    <col min="3331" max="3331" width="21.7109375" customWidth="1"/>
    <col min="3332" max="3333" width="11.5703125" customWidth="1"/>
    <col min="3334" max="3334" width="11.42578125" customWidth="1"/>
    <col min="3335" max="3335" width="11.140625" customWidth="1"/>
    <col min="3585" max="3585" width="5.85546875" customWidth="1"/>
    <col min="3586" max="3586" width="20.85546875" customWidth="1"/>
    <col min="3587" max="3587" width="21.7109375" customWidth="1"/>
    <col min="3588" max="3589" width="11.5703125" customWidth="1"/>
    <col min="3590" max="3590" width="11.42578125" customWidth="1"/>
    <col min="3591" max="3591" width="11.140625" customWidth="1"/>
    <col min="3841" max="3841" width="5.85546875" customWidth="1"/>
    <col min="3842" max="3842" width="20.85546875" customWidth="1"/>
    <col min="3843" max="3843" width="21.7109375" customWidth="1"/>
    <col min="3844" max="3845" width="11.5703125" customWidth="1"/>
    <col min="3846" max="3846" width="11.42578125" customWidth="1"/>
    <col min="3847" max="3847" width="11.140625" customWidth="1"/>
    <col min="4097" max="4097" width="5.85546875" customWidth="1"/>
    <col min="4098" max="4098" width="20.85546875" customWidth="1"/>
    <col min="4099" max="4099" width="21.7109375" customWidth="1"/>
    <col min="4100" max="4101" width="11.5703125" customWidth="1"/>
    <col min="4102" max="4102" width="11.42578125" customWidth="1"/>
    <col min="4103" max="4103" width="11.140625" customWidth="1"/>
    <col min="4353" max="4353" width="5.85546875" customWidth="1"/>
    <col min="4354" max="4354" width="20.85546875" customWidth="1"/>
    <col min="4355" max="4355" width="21.7109375" customWidth="1"/>
    <col min="4356" max="4357" width="11.5703125" customWidth="1"/>
    <col min="4358" max="4358" width="11.42578125" customWidth="1"/>
    <col min="4359" max="4359" width="11.140625" customWidth="1"/>
    <col min="4609" max="4609" width="5.85546875" customWidth="1"/>
    <col min="4610" max="4610" width="20.85546875" customWidth="1"/>
    <col min="4611" max="4611" width="21.7109375" customWidth="1"/>
    <col min="4612" max="4613" width="11.5703125" customWidth="1"/>
    <col min="4614" max="4614" width="11.42578125" customWidth="1"/>
    <col min="4615" max="4615" width="11.140625" customWidth="1"/>
    <col min="4865" max="4865" width="5.85546875" customWidth="1"/>
    <col min="4866" max="4866" width="20.85546875" customWidth="1"/>
    <col min="4867" max="4867" width="21.7109375" customWidth="1"/>
    <col min="4868" max="4869" width="11.5703125" customWidth="1"/>
    <col min="4870" max="4870" width="11.42578125" customWidth="1"/>
    <col min="4871" max="4871" width="11.140625" customWidth="1"/>
    <col min="5121" max="5121" width="5.85546875" customWidth="1"/>
    <col min="5122" max="5122" width="20.85546875" customWidth="1"/>
    <col min="5123" max="5123" width="21.7109375" customWidth="1"/>
    <col min="5124" max="5125" width="11.5703125" customWidth="1"/>
    <col min="5126" max="5126" width="11.42578125" customWidth="1"/>
    <col min="5127" max="5127" width="11.140625" customWidth="1"/>
    <col min="5377" max="5377" width="5.85546875" customWidth="1"/>
    <col min="5378" max="5378" width="20.85546875" customWidth="1"/>
    <col min="5379" max="5379" width="21.7109375" customWidth="1"/>
    <col min="5380" max="5381" width="11.5703125" customWidth="1"/>
    <col min="5382" max="5382" width="11.42578125" customWidth="1"/>
    <col min="5383" max="5383" width="11.140625" customWidth="1"/>
    <col min="5633" max="5633" width="5.85546875" customWidth="1"/>
    <col min="5634" max="5634" width="20.85546875" customWidth="1"/>
    <col min="5635" max="5635" width="21.7109375" customWidth="1"/>
    <col min="5636" max="5637" width="11.5703125" customWidth="1"/>
    <col min="5638" max="5638" width="11.42578125" customWidth="1"/>
    <col min="5639" max="5639" width="11.140625" customWidth="1"/>
    <col min="5889" max="5889" width="5.85546875" customWidth="1"/>
    <col min="5890" max="5890" width="20.85546875" customWidth="1"/>
    <col min="5891" max="5891" width="21.7109375" customWidth="1"/>
    <col min="5892" max="5893" width="11.5703125" customWidth="1"/>
    <col min="5894" max="5894" width="11.42578125" customWidth="1"/>
    <col min="5895" max="5895" width="11.140625" customWidth="1"/>
    <col min="6145" max="6145" width="5.85546875" customWidth="1"/>
    <col min="6146" max="6146" width="20.85546875" customWidth="1"/>
    <col min="6147" max="6147" width="21.7109375" customWidth="1"/>
    <col min="6148" max="6149" width="11.5703125" customWidth="1"/>
    <col min="6150" max="6150" width="11.42578125" customWidth="1"/>
    <col min="6151" max="6151" width="11.140625" customWidth="1"/>
    <col min="6401" max="6401" width="5.85546875" customWidth="1"/>
    <col min="6402" max="6402" width="20.85546875" customWidth="1"/>
    <col min="6403" max="6403" width="21.7109375" customWidth="1"/>
    <col min="6404" max="6405" width="11.5703125" customWidth="1"/>
    <col min="6406" max="6406" width="11.42578125" customWidth="1"/>
    <col min="6407" max="6407" width="11.140625" customWidth="1"/>
    <col min="6657" max="6657" width="5.85546875" customWidth="1"/>
    <col min="6658" max="6658" width="20.85546875" customWidth="1"/>
    <col min="6659" max="6659" width="21.7109375" customWidth="1"/>
    <col min="6660" max="6661" width="11.5703125" customWidth="1"/>
    <col min="6662" max="6662" width="11.42578125" customWidth="1"/>
    <col min="6663" max="6663" width="11.140625" customWidth="1"/>
    <col min="6913" max="6913" width="5.85546875" customWidth="1"/>
    <col min="6914" max="6914" width="20.85546875" customWidth="1"/>
    <col min="6915" max="6915" width="21.7109375" customWidth="1"/>
    <col min="6916" max="6917" width="11.5703125" customWidth="1"/>
    <col min="6918" max="6918" width="11.42578125" customWidth="1"/>
    <col min="6919" max="6919" width="11.140625" customWidth="1"/>
    <col min="7169" max="7169" width="5.85546875" customWidth="1"/>
    <col min="7170" max="7170" width="20.85546875" customWidth="1"/>
    <col min="7171" max="7171" width="21.7109375" customWidth="1"/>
    <col min="7172" max="7173" width="11.5703125" customWidth="1"/>
    <col min="7174" max="7174" width="11.42578125" customWidth="1"/>
    <col min="7175" max="7175" width="11.140625" customWidth="1"/>
    <col min="7425" max="7425" width="5.85546875" customWidth="1"/>
    <col min="7426" max="7426" width="20.85546875" customWidth="1"/>
    <col min="7427" max="7427" width="21.7109375" customWidth="1"/>
    <col min="7428" max="7429" width="11.5703125" customWidth="1"/>
    <col min="7430" max="7430" width="11.42578125" customWidth="1"/>
    <col min="7431" max="7431" width="11.140625" customWidth="1"/>
    <col min="7681" max="7681" width="5.85546875" customWidth="1"/>
    <col min="7682" max="7682" width="20.85546875" customWidth="1"/>
    <col min="7683" max="7683" width="21.7109375" customWidth="1"/>
    <col min="7684" max="7685" width="11.5703125" customWidth="1"/>
    <col min="7686" max="7686" width="11.42578125" customWidth="1"/>
    <col min="7687" max="7687" width="11.140625" customWidth="1"/>
    <col min="7937" max="7937" width="5.85546875" customWidth="1"/>
    <col min="7938" max="7938" width="20.85546875" customWidth="1"/>
    <col min="7939" max="7939" width="21.7109375" customWidth="1"/>
    <col min="7940" max="7941" width="11.5703125" customWidth="1"/>
    <col min="7942" max="7942" width="11.42578125" customWidth="1"/>
    <col min="7943" max="7943" width="11.140625" customWidth="1"/>
    <col min="8193" max="8193" width="5.85546875" customWidth="1"/>
    <col min="8194" max="8194" width="20.85546875" customWidth="1"/>
    <col min="8195" max="8195" width="21.7109375" customWidth="1"/>
    <col min="8196" max="8197" width="11.5703125" customWidth="1"/>
    <col min="8198" max="8198" width="11.42578125" customWidth="1"/>
    <col min="8199" max="8199" width="11.140625" customWidth="1"/>
    <col min="8449" max="8449" width="5.85546875" customWidth="1"/>
    <col min="8450" max="8450" width="20.85546875" customWidth="1"/>
    <col min="8451" max="8451" width="21.7109375" customWidth="1"/>
    <col min="8452" max="8453" width="11.5703125" customWidth="1"/>
    <col min="8454" max="8454" width="11.42578125" customWidth="1"/>
    <col min="8455" max="8455" width="11.140625" customWidth="1"/>
    <col min="8705" max="8705" width="5.85546875" customWidth="1"/>
    <col min="8706" max="8706" width="20.85546875" customWidth="1"/>
    <col min="8707" max="8707" width="21.7109375" customWidth="1"/>
    <col min="8708" max="8709" width="11.5703125" customWidth="1"/>
    <col min="8710" max="8710" width="11.42578125" customWidth="1"/>
    <col min="8711" max="8711" width="11.140625" customWidth="1"/>
    <col min="8961" max="8961" width="5.85546875" customWidth="1"/>
    <col min="8962" max="8962" width="20.85546875" customWidth="1"/>
    <col min="8963" max="8963" width="21.7109375" customWidth="1"/>
    <col min="8964" max="8965" width="11.5703125" customWidth="1"/>
    <col min="8966" max="8966" width="11.42578125" customWidth="1"/>
    <col min="8967" max="8967" width="11.140625" customWidth="1"/>
    <col min="9217" max="9217" width="5.85546875" customWidth="1"/>
    <col min="9218" max="9218" width="20.85546875" customWidth="1"/>
    <col min="9219" max="9219" width="21.7109375" customWidth="1"/>
    <col min="9220" max="9221" width="11.5703125" customWidth="1"/>
    <col min="9222" max="9222" width="11.42578125" customWidth="1"/>
    <col min="9223" max="9223" width="11.140625" customWidth="1"/>
    <col min="9473" max="9473" width="5.85546875" customWidth="1"/>
    <col min="9474" max="9474" width="20.85546875" customWidth="1"/>
    <col min="9475" max="9475" width="21.7109375" customWidth="1"/>
    <col min="9476" max="9477" width="11.5703125" customWidth="1"/>
    <col min="9478" max="9478" width="11.42578125" customWidth="1"/>
    <col min="9479" max="9479" width="11.140625" customWidth="1"/>
    <col min="9729" max="9729" width="5.85546875" customWidth="1"/>
    <col min="9730" max="9730" width="20.85546875" customWidth="1"/>
    <col min="9731" max="9731" width="21.7109375" customWidth="1"/>
    <col min="9732" max="9733" width="11.5703125" customWidth="1"/>
    <col min="9734" max="9734" width="11.42578125" customWidth="1"/>
    <col min="9735" max="9735" width="11.140625" customWidth="1"/>
    <col min="9985" max="9985" width="5.85546875" customWidth="1"/>
    <col min="9986" max="9986" width="20.85546875" customWidth="1"/>
    <col min="9987" max="9987" width="21.7109375" customWidth="1"/>
    <col min="9988" max="9989" width="11.5703125" customWidth="1"/>
    <col min="9990" max="9990" width="11.42578125" customWidth="1"/>
    <col min="9991" max="9991" width="11.140625" customWidth="1"/>
    <col min="10241" max="10241" width="5.85546875" customWidth="1"/>
    <col min="10242" max="10242" width="20.85546875" customWidth="1"/>
    <col min="10243" max="10243" width="21.7109375" customWidth="1"/>
    <col min="10244" max="10245" width="11.5703125" customWidth="1"/>
    <col min="10246" max="10246" width="11.42578125" customWidth="1"/>
    <col min="10247" max="10247" width="11.140625" customWidth="1"/>
    <col min="10497" max="10497" width="5.85546875" customWidth="1"/>
    <col min="10498" max="10498" width="20.85546875" customWidth="1"/>
    <col min="10499" max="10499" width="21.7109375" customWidth="1"/>
    <col min="10500" max="10501" width="11.5703125" customWidth="1"/>
    <col min="10502" max="10502" width="11.42578125" customWidth="1"/>
    <col min="10503" max="10503" width="11.140625" customWidth="1"/>
    <col min="10753" max="10753" width="5.85546875" customWidth="1"/>
    <col min="10754" max="10754" width="20.85546875" customWidth="1"/>
    <col min="10755" max="10755" width="21.7109375" customWidth="1"/>
    <col min="10756" max="10757" width="11.5703125" customWidth="1"/>
    <col min="10758" max="10758" width="11.42578125" customWidth="1"/>
    <col min="10759" max="10759" width="11.140625" customWidth="1"/>
    <col min="11009" max="11009" width="5.85546875" customWidth="1"/>
    <col min="11010" max="11010" width="20.85546875" customWidth="1"/>
    <col min="11011" max="11011" width="21.7109375" customWidth="1"/>
    <col min="11012" max="11013" width="11.5703125" customWidth="1"/>
    <col min="11014" max="11014" width="11.42578125" customWidth="1"/>
    <col min="11015" max="11015" width="11.140625" customWidth="1"/>
    <col min="11265" max="11265" width="5.85546875" customWidth="1"/>
    <col min="11266" max="11266" width="20.85546875" customWidth="1"/>
    <col min="11267" max="11267" width="21.7109375" customWidth="1"/>
    <col min="11268" max="11269" width="11.5703125" customWidth="1"/>
    <col min="11270" max="11270" width="11.42578125" customWidth="1"/>
    <col min="11271" max="11271" width="11.140625" customWidth="1"/>
    <col min="11521" max="11521" width="5.85546875" customWidth="1"/>
    <col min="11522" max="11522" width="20.85546875" customWidth="1"/>
    <col min="11523" max="11523" width="21.7109375" customWidth="1"/>
    <col min="11524" max="11525" width="11.5703125" customWidth="1"/>
    <col min="11526" max="11526" width="11.42578125" customWidth="1"/>
    <col min="11527" max="11527" width="11.140625" customWidth="1"/>
    <col min="11777" max="11777" width="5.85546875" customWidth="1"/>
    <col min="11778" max="11778" width="20.85546875" customWidth="1"/>
    <col min="11779" max="11779" width="21.7109375" customWidth="1"/>
    <col min="11780" max="11781" width="11.5703125" customWidth="1"/>
    <col min="11782" max="11782" width="11.42578125" customWidth="1"/>
    <col min="11783" max="11783" width="11.140625" customWidth="1"/>
    <col min="12033" max="12033" width="5.85546875" customWidth="1"/>
    <col min="12034" max="12034" width="20.85546875" customWidth="1"/>
    <col min="12035" max="12035" width="21.7109375" customWidth="1"/>
    <col min="12036" max="12037" width="11.5703125" customWidth="1"/>
    <col min="12038" max="12038" width="11.42578125" customWidth="1"/>
    <col min="12039" max="12039" width="11.140625" customWidth="1"/>
    <col min="12289" max="12289" width="5.85546875" customWidth="1"/>
    <col min="12290" max="12290" width="20.85546875" customWidth="1"/>
    <col min="12291" max="12291" width="21.7109375" customWidth="1"/>
    <col min="12292" max="12293" width="11.5703125" customWidth="1"/>
    <col min="12294" max="12294" width="11.42578125" customWidth="1"/>
    <col min="12295" max="12295" width="11.140625" customWidth="1"/>
    <col min="12545" max="12545" width="5.85546875" customWidth="1"/>
    <col min="12546" max="12546" width="20.85546875" customWidth="1"/>
    <col min="12547" max="12547" width="21.7109375" customWidth="1"/>
    <col min="12548" max="12549" width="11.5703125" customWidth="1"/>
    <col min="12550" max="12550" width="11.42578125" customWidth="1"/>
    <col min="12551" max="12551" width="11.140625" customWidth="1"/>
    <col min="12801" max="12801" width="5.85546875" customWidth="1"/>
    <col min="12802" max="12802" width="20.85546875" customWidth="1"/>
    <col min="12803" max="12803" width="21.7109375" customWidth="1"/>
    <col min="12804" max="12805" width="11.5703125" customWidth="1"/>
    <col min="12806" max="12806" width="11.42578125" customWidth="1"/>
    <col min="12807" max="12807" width="11.140625" customWidth="1"/>
    <col min="13057" max="13057" width="5.85546875" customWidth="1"/>
    <col min="13058" max="13058" width="20.85546875" customWidth="1"/>
    <col min="13059" max="13059" width="21.7109375" customWidth="1"/>
    <col min="13060" max="13061" width="11.5703125" customWidth="1"/>
    <col min="13062" max="13062" width="11.42578125" customWidth="1"/>
    <col min="13063" max="13063" width="11.140625" customWidth="1"/>
    <col min="13313" max="13313" width="5.85546875" customWidth="1"/>
    <col min="13314" max="13314" width="20.85546875" customWidth="1"/>
    <col min="13315" max="13315" width="21.7109375" customWidth="1"/>
    <col min="13316" max="13317" width="11.5703125" customWidth="1"/>
    <col min="13318" max="13318" width="11.42578125" customWidth="1"/>
    <col min="13319" max="13319" width="11.140625" customWidth="1"/>
    <col min="13569" max="13569" width="5.85546875" customWidth="1"/>
    <col min="13570" max="13570" width="20.85546875" customWidth="1"/>
    <col min="13571" max="13571" width="21.7109375" customWidth="1"/>
    <col min="13572" max="13573" width="11.5703125" customWidth="1"/>
    <col min="13574" max="13574" width="11.42578125" customWidth="1"/>
    <col min="13575" max="13575" width="11.140625" customWidth="1"/>
    <col min="13825" max="13825" width="5.85546875" customWidth="1"/>
    <col min="13826" max="13826" width="20.85546875" customWidth="1"/>
    <col min="13827" max="13827" width="21.7109375" customWidth="1"/>
    <col min="13828" max="13829" width="11.5703125" customWidth="1"/>
    <col min="13830" max="13830" width="11.42578125" customWidth="1"/>
    <col min="13831" max="13831" width="11.140625" customWidth="1"/>
    <col min="14081" max="14081" width="5.85546875" customWidth="1"/>
    <col min="14082" max="14082" width="20.85546875" customWidth="1"/>
    <col min="14083" max="14083" width="21.7109375" customWidth="1"/>
    <col min="14084" max="14085" width="11.5703125" customWidth="1"/>
    <col min="14086" max="14086" width="11.42578125" customWidth="1"/>
    <col min="14087" max="14087" width="11.140625" customWidth="1"/>
    <col min="14337" max="14337" width="5.85546875" customWidth="1"/>
    <col min="14338" max="14338" width="20.85546875" customWidth="1"/>
    <col min="14339" max="14339" width="21.7109375" customWidth="1"/>
    <col min="14340" max="14341" width="11.5703125" customWidth="1"/>
    <col min="14342" max="14342" width="11.42578125" customWidth="1"/>
    <col min="14343" max="14343" width="11.140625" customWidth="1"/>
    <col min="14593" max="14593" width="5.85546875" customWidth="1"/>
    <col min="14594" max="14594" width="20.85546875" customWidth="1"/>
    <col min="14595" max="14595" width="21.7109375" customWidth="1"/>
    <col min="14596" max="14597" width="11.5703125" customWidth="1"/>
    <col min="14598" max="14598" width="11.42578125" customWidth="1"/>
    <col min="14599" max="14599" width="11.140625" customWidth="1"/>
    <col min="14849" max="14849" width="5.85546875" customWidth="1"/>
    <col min="14850" max="14850" width="20.85546875" customWidth="1"/>
    <col min="14851" max="14851" width="21.7109375" customWidth="1"/>
    <col min="14852" max="14853" width="11.5703125" customWidth="1"/>
    <col min="14854" max="14854" width="11.42578125" customWidth="1"/>
    <col min="14855" max="14855" width="11.140625" customWidth="1"/>
    <col min="15105" max="15105" width="5.85546875" customWidth="1"/>
    <col min="15106" max="15106" width="20.85546875" customWidth="1"/>
    <col min="15107" max="15107" width="21.7109375" customWidth="1"/>
    <col min="15108" max="15109" width="11.5703125" customWidth="1"/>
    <col min="15110" max="15110" width="11.42578125" customWidth="1"/>
    <col min="15111" max="15111" width="11.140625" customWidth="1"/>
    <col min="15361" max="15361" width="5.85546875" customWidth="1"/>
    <col min="15362" max="15362" width="20.85546875" customWidth="1"/>
    <col min="15363" max="15363" width="21.7109375" customWidth="1"/>
    <col min="15364" max="15365" width="11.5703125" customWidth="1"/>
    <col min="15366" max="15366" width="11.42578125" customWidth="1"/>
    <col min="15367" max="15367" width="11.140625" customWidth="1"/>
    <col min="15617" max="15617" width="5.85546875" customWidth="1"/>
    <col min="15618" max="15618" width="20.85546875" customWidth="1"/>
    <col min="15619" max="15619" width="21.7109375" customWidth="1"/>
    <col min="15620" max="15621" width="11.5703125" customWidth="1"/>
    <col min="15622" max="15622" width="11.42578125" customWidth="1"/>
    <col min="15623" max="15623" width="11.140625" customWidth="1"/>
    <col min="15873" max="15873" width="5.85546875" customWidth="1"/>
    <col min="15874" max="15874" width="20.85546875" customWidth="1"/>
    <col min="15875" max="15875" width="21.7109375" customWidth="1"/>
    <col min="15876" max="15877" width="11.5703125" customWidth="1"/>
    <col min="15878" max="15878" width="11.42578125" customWidth="1"/>
    <col min="15879" max="15879" width="11.140625" customWidth="1"/>
    <col min="16129" max="16129" width="5.85546875" customWidth="1"/>
    <col min="16130" max="16130" width="20.85546875" customWidth="1"/>
    <col min="16131" max="16131" width="21.7109375" customWidth="1"/>
    <col min="16132" max="16133" width="11.5703125" customWidth="1"/>
    <col min="16134" max="16134" width="11.42578125" customWidth="1"/>
    <col min="16135" max="16135" width="11.140625" customWidth="1"/>
  </cols>
  <sheetData>
    <row r="1" spans="1:7" s="8" customFormat="1" x14ac:dyDescent="0.25">
      <c r="D1" s="12" t="s">
        <v>59</v>
      </c>
      <c r="E1" s="12"/>
      <c r="F1" s="12" t="s">
        <v>59</v>
      </c>
      <c r="G1" s="12"/>
    </row>
    <row r="2" spans="1:7" s="1" customFormat="1" x14ac:dyDescent="0.25">
      <c r="D2" s="12" t="s">
        <v>60</v>
      </c>
      <c r="E2" s="12"/>
      <c r="F2" s="12" t="s">
        <v>60</v>
      </c>
      <c r="G2" s="12"/>
    </row>
    <row r="3" spans="1:7" s="1" customFormat="1" x14ac:dyDescent="0.25">
      <c r="C3" s="9" t="s">
        <v>0</v>
      </c>
      <c r="D3" s="12" t="s">
        <v>64</v>
      </c>
      <c r="E3" s="12"/>
      <c r="F3" s="12"/>
      <c r="G3" s="12"/>
    </row>
    <row r="4" spans="1:7" s="1" customFormat="1" x14ac:dyDescent="0.25">
      <c r="D4" s="12" t="s">
        <v>65</v>
      </c>
      <c r="E4" s="12"/>
      <c r="F4" s="12" t="s">
        <v>61</v>
      </c>
      <c r="G4" s="12"/>
    </row>
    <row r="5" spans="1:7" s="8" customFormat="1" x14ac:dyDescent="0.25">
      <c r="D5" s="12" t="s">
        <v>66</v>
      </c>
      <c r="E5" s="12"/>
      <c r="F5" s="12" t="s">
        <v>62</v>
      </c>
      <c r="G5" s="12"/>
    </row>
    <row r="6" spans="1:7" s="8" customFormat="1" x14ac:dyDescent="0.25">
      <c r="D6" s="12" t="s">
        <v>70</v>
      </c>
      <c r="E6" s="12"/>
      <c r="F6" s="12"/>
      <c r="G6" s="12"/>
    </row>
    <row r="7" spans="1:7" s="1" customFormat="1" x14ac:dyDescent="0.25">
      <c r="D7" s="12" t="s">
        <v>67</v>
      </c>
      <c r="E7" s="12"/>
      <c r="F7" s="12" t="s">
        <v>63</v>
      </c>
      <c r="G7" s="12"/>
    </row>
    <row r="8" spans="1:7" s="1" customFormat="1" x14ac:dyDescent="0.25"/>
    <row r="9" spans="1:7" x14ac:dyDescent="0.25">
      <c r="A9" s="13" t="s">
        <v>0</v>
      </c>
      <c r="B9" s="14"/>
      <c r="C9" s="15"/>
      <c r="D9" s="14"/>
      <c r="E9" s="14"/>
      <c r="F9" s="16" t="s">
        <v>0</v>
      </c>
      <c r="G9" s="14"/>
    </row>
    <row r="10" spans="1:7" ht="18.75" customHeight="1" x14ac:dyDescent="0.25">
      <c r="A10" s="17" t="s">
        <v>68</v>
      </c>
      <c r="B10" s="17"/>
      <c r="C10" s="17"/>
      <c r="D10" s="17"/>
      <c r="E10" s="17"/>
      <c r="F10" s="17"/>
      <c r="G10" s="17"/>
    </row>
    <row r="11" spans="1:7" s="10" customFormat="1" ht="18.75" customHeight="1" x14ac:dyDescent="0.25">
      <c r="A11" s="17" t="s">
        <v>69</v>
      </c>
      <c r="B11" s="17"/>
      <c r="C11" s="17"/>
      <c r="D11" s="17"/>
      <c r="E11" s="17"/>
      <c r="F11" s="17"/>
      <c r="G11" s="17"/>
    </row>
    <row r="12" spans="1:7" x14ac:dyDescent="0.25">
      <c r="A12" s="13" t="s">
        <v>0</v>
      </c>
      <c r="B12" s="14"/>
      <c r="C12" s="15"/>
      <c r="D12" s="14"/>
      <c r="E12" s="14"/>
      <c r="F12" s="13" t="s">
        <v>0</v>
      </c>
      <c r="G12" s="14"/>
    </row>
    <row r="13" spans="1:7" ht="54" x14ac:dyDescent="0.25">
      <c r="A13" s="2" t="s">
        <v>1</v>
      </c>
      <c r="B13" s="2" t="s">
        <v>2</v>
      </c>
      <c r="C13" s="2" t="s">
        <v>3</v>
      </c>
      <c r="D13" s="2" t="s">
        <v>4</v>
      </c>
      <c r="E13" s="2" t="s">
        <v>5</v>
      </c>
      <c r="F13" s="2" t="s">
        <v>6</v>
      </c>
      <c r="G13" s="2" t="s">
        <v>7</v>
      </c>
    </row>
    <row r="14" spans="1:7" ht="19.5" x14ac:dyDescent="0.25">
      <c r="A14" s="3" t="s">
        <v>8</v>
      </c>
      <c r="B14" s="4" t="s">
        <v>9</v>
      </c>
      <c r="C14" s="4" t="s">
        <v>10</v>
      </c>
      <c r="D14" s="5">
        <f>D21+D18</f>
        <v>-11438875.539999999</v>
      </c>
      <c r="E14" s="5">
        <f>E21+E18</f>
        <v>2039924.8699999973</v>
      </c>
      <c r="F14" s="5">
        <f>F21+F15</f>
        <v>-11438875.539999999</v>
      </c>
      <c r="G14" s="5">
        <f>G21+G15</f>
        <v>1673187.6000000015</v>
      </c>
    </row>
    <row r="15" spans="1:7" ht="28.5" x14ac:dyDescent="0.25">
      <c r="A15" s="3" t="s">
        <v>11</v>
      </c>
      <c r="B15" s="4" t="s">
        <v>12</v>
      </c>
      <c r="C15" s="4" t="s">
        <v>13</v>
      </c>
      <c r="D15" s="6">
        <f t="shared" ref="D15:G17" si="0">D16</f>
        <v>10113941</v>
      </c>
      <c r="E15" s="6">
        <f t="shared" si="0"/>
        <v>10113941</v>
      </c>
      <c r="F15" s="6">
        <f t="shared" si="0"/>
        <v>10113941</v>
      </c>
      <c r="G15" s="6">
        <f t="shared" si="0"/>
        <v>10113941</v>
      </c>
    </row>
    <row r="16" spans="1:7" ht="28.5" x14ac:dyDescent="0.25">
      <c r="A16" s="3" t="s">
        <v>14</v>
      </c>
      <c r="B16" s="4" t="s">
        <v>15</v>
      </c>
      <c r="C16" s="4" t="s">
        <v>16</v>
      </c>
      <c r="D16" s="6">
        <f t="shared" si="0"/>
        <v>10113941</v>
      </c>
      <c r="E16" s="6">
        <f t="shared" si="0"/>
        <v>10113941</v>
      </c>
      <c r="F16" s="6">
        <f t="shared" si="0"/>
        <v>10113941</v>
      </c>
      <c r="G16" s="6">
        <f t="shared" si="0"/>
        <v>10113941</v>
      </c>
    </row>
    <row r="17" spans="1:7" ht="46.5" x14ac:dyDescent="0.25">
      <c r="A17" s="3" t="s">
        <v>17</v>
      </c>
      <c r="B17" s="4" t="s">
        <v>18</v>
      </c>
      <c r="C17" s="4" t="s">
        <v>19</v>
      </c>
      <c r="D17" s="5">
        <f t="shared" si="0"/>
        <v>10113941</v>
      </c>
      <c r="E17" s="5">
        <f t="shared" si="0"/>
        <v>10113941</v>
      </c>
      <c r="F17" s="5">
        <f t="shared" si="0"/>
        <v>10113941</v>
      </c>
      <c r="G17" s="5">
        <f t="shared" si="0"/>
        <v>10113941</v>
      </c>
    </row>
    <row r="18" spans="1:7" ht="46.5" x14ac:dyDescent="0.25">
      <c r="A18" s="3" t="s">
        <v>20</v>
      </c>
      <c r="B18" s="4" t="s">
        <v>21</v>
      </c>
      <c r="C18" s="4" t="s">
        <v>22</v>
      </c>
      <c r="D18" s="6">
        <v>10113941</v>
      </c>
      <c r="E18" s="6">
        <v>10113941</v>
      </c>
      <c r="F18" s="6">
        <v>10113941</v>
      </c>
      <c r="G18" s="6">
        <v>10113941</v>
      </c>
    </row>
    <row r="19" spans="1:7" ht="55.5" x14ac:dyDescent="0.25">
      <c r="A19" s="3" t="s">
        <v>23</v>
      </c>
      <c r="B19" s="4" t="s">
        <v>24</v>
      </c>
      <c r="C19" s="4" t="s">
        <v>25</v>
      </c>
      <c r="D19" s="5">
        <f>D20</f>
        <v>0</v>
      </c>
      <c r="E19" s="5">
        <f>E20</f>
        <v>0</v>
      </c>
      <c r="F19" s="5">
        <f>F20</f>
        <v>0</v>
      </c>
      <c r="G19" s="5">
        <f>G20</f>
        <v>0</v>
      </c>
    </row>
    <row r="20" spans="1:7" ht="46.5" x14ac:dyDescent="0.25">
      <c r="A20" s="3" t="s">
        <v>26</v>
      </c>
      <c r="B20" s="4" t="s">
        <v>27</v>
      </c>
      <c r="C20" s="4" t="s">
        <v>28</v>
      </c>
      <c r="D20" s="6"/>
      <c r="E20" s="6"/>
      <c r="F20" s="6"/>
      <c r="G20" s="6"/>
    </row>
    <row r="21" spans="1:7" ht="19.5" x14ac:dyDescent="0.25">
      <c r="A21" s="3" t="s">
        <v>29</v>
      </c>
      <c r="B21" s="4" t="s">
        <v>30</v>
      </c>
      <c r="C21" s="4" t="s">
        <v>31</v>
      </c>
      <c r="D21" s="5">
        <f>D22</f>
        <v>-21552816.539999999</v>
      </c>
      <c r="E21" s="5">
        <f>E22</f>
        <v>-8074016.1300000027</v>
      </c>
      <c r="F21" s="5">
        <f>F22</f>
        <v>-21552816.539999999</v>
      </c>
      <c r="G21" s="5">
        <f>G22</f>
        <v>-8440753.3999999985</v>
      </c>
    </row>
    <row r="22" spans="1:7" ht="28.5" x14ac:dyDescent="0.25">
      <c r="A22" s="3" t="s">
        <v>32</v>
      </c>
      <c r="B22" s="4" t="s">
        <v>33</v>
      </c>
      <c r="C22" s="4" t="s">
        <v>34</v>
      </c>
      <c r="D22" s="6">
        <f>D23+D27</f>
        <v>-21552816.539999999</v>
      </c>
      <c r="E22" s="6">
        <f>E23+E27</f>
        <v>-8074016.1300000027</v>
      </c>
      <c r="F22" s="6">
        <f>F23+F27</f>
        <v>-21552816.539999999</v>
      </c>
      <c r="G22" s="6">
        <f>G23+G27</f>
        <v>-8440753.3999999985</v>
      </c>
    </row>
    <row r="23" spans="1:7" ht="19.5" x14ac:dyDescent="0.25">
      <c r="A23" s="3" t="s">
        <v>35</v>
      </c>
      <c r="B23" s="4" t="s">
        <v>36</v>
      </c>
      <c r="C23" s="4" t="s">
        <v>37</v>
      </c>
      <c r="D23" s="5">
        <f>D24</f>
        <v>-23788723.640000001</v>
      </c>
      <c r="E23" s="5">
        <f t="shared" ref="E23:G24" si="1">E24</f>
        <v>-70455604.879999995</v>
      </c>
      <c r="F23" s="5">
        <f t="shared" si="1"/>
        <v>-23788723.640000001</v>
      </c>
      <c r="G23" s="5">
        <f t="shared" si="1"/>
        <v>-70471037.439999998</v>
      </c>
    </row>
    <row r="24" spans="1:7" ht="19.5" x14ac:dyDescent="0.25">
      <c r="A24" s="3" t="s">
        <v>38</v>
      </c>
      <c r="B24" s="4" t="s">
        <v>39</v>
      </c>
      <c r="C24" s="4" t="s">
        <v>40</v>
      </c>
      <c r="D24" s="5">
        <f>D25</f>
        <v>-23788723.640000001</v>
      </c>
      <c r="E24" s="5">
        <f t="shared" si="1"/>
        <v>-70455604.879999995</v>
      </c>
      <c r="F24" s="5">
        <f t="shared" si="1"/>
        <v>-23788723.640000001</v>
      </c>
      <c r="G24" s="5">
        <f t="shared" si="1"/>
        <v>-70471037.439999998</v>
      </c>
    </row>
    <row r="25" spans="1:7" ht="19.5" x14ac:dyDescent="0.25">
      <c r="A25" s="3" t="s">
        <v>41</v>
      </c>
      <c r="B25" s="4" t="s">
        <v>42</v>
      </c>
      <c r="C25" s="4" t="s">
        <v>43</v>
      </c>
      <c r="D25" s="5">
        <f>D26</f>
        <v>-23788723.640000001</v>
      </c>
      <c r="E25" s="5">
        <f>E26</f>
        <v>-70455604.879999995</v>
      </c>
      <c r="F25" s="5">
        <f>F26</f>
        <v>-23788723.640000001</v>
      </c>
      <c r="G25" s="5">
        <f>G26</f>
        <v>-70471037.439999998</v>
      </c>
    </row>
    <row r="26" spans="1:7" ht="28.5" x14ac:dyDescent="0.25">
      <c r="A26" s="3" t="s">
        <v>44</v>
      </c>
      <c r="B26" s="4" t="s">
        <v>45</v>
      </c>
      <c r="C26" s="4" t="s">
        <v>46</v>
      </c>
      <c r="D26" s="5">
        <f>[1]доходы!D5*(-1)-10113941</f>
        <v>-23788723.640000001</v>
      </c>
      <c r="E26" s="5">
        <f>[1]доходы!E5*(-1)-E17</f>
        <v>-70455604.879999995</v>
      </c>
      <c r="F26" s="5">
        <f>[1]доходы!F5*(-1)-F17</f>
        <v>-23788723.640000001</v>
      </c>
      <c r="G26" s="5">
        <f>[1]доходы!G5*(-1)-G17</f>
        <v>-70471037.439999998</v>
      </c>
    </row>
    <row r="27" spans="1:7" ht="19.5" x14ac:dyDescent="0.25">
      <c r="A27" s="3" t="s">
        <v>47</v>
      </c>
      <c r="B27" s="4" t="s">
        <v>48</v>
      </c>
      <c r="C27" s="4" t="s">
        <v>49</v>
      </c>
      <c r="D27" s="5">
        <f t="shared" ref="D27:G29" si="2">D28</f>
        <v>2235907.1</v>
      </c>
      <c r="E27" s="5">
        <f t="shared" si="2"/>
        <v>62381588.749999993</v>
      </c>
      <c r="F27" s="5">
        <f t="shared" si="2"/>
        <v>2235907.1</v>
      </c>
      <c r="G27" s="5">
        <f t="shared" si="2"/>
        <v>62030284.039999999</v>
      </c>
    </row>
    <row r="28" spans="1:7" ht="19.5" x14ac:dyDescent="0.25">
      <c r="A28" s="3" t="s">
        <v>50</v>
      </c>
      <c r="B28" s="4" t="s">
        <v>51</v>
      </c>
      <c r="C28" s="4" t="s">
        <v>52</v>
      </c>
      <c r="D28" s="5">
        <f t="shared" si="2"/>
        <v>2235907.1</v>
      </c>
      <c r="E28" s="5">
        <f t="shared" si="2"/>
        <v>62381588.749999993</v>
      </c>
      <c r="F28" s="5">
        <f t="shared" si="2"/>
        <v>2235907.1</v>
      </c>
      <c r="G28" s="5">
        <f t="shared" si="2"/>
        <v>62030284.039999999</v>
      </c>
    </row>
    <row r="29" spans="1:7" ht="19.5" x14ac:dyDescent="0.25">
      <c r="A29" s="3" t="s">
        <v>53</v>
      </c>
      <c r="B29" s="4" t="s">
        <v>54</v>
      </c>
      <c r="C29" s="4" t="s">
        <v>55</v>
      </c>
      <c r="D29" s="5">
        <f t="shared" si="2"/>
        <v>2235907.1</v>
      </c>
      <c r="E29" s="5">
        <f t="shared" si="2"/>
        <v>62381588.749999993</v>
      </c>
      <c r="F29" s="5">
        <f t="shared" si="2"/>
        <v>2235907.1</v>
      </c>
      <c r="G29" s="5">
        <f t="shared" si="2"/>
        <v>62030284.039999999</v>
      </c>
    </row>
    <row r="30" spans="1:7" ht="28.5" x14ac:dyDescent="0.25">
      <c r="A30" s="3" t="s">
        <v>56</v>
      </c>
      <c r="B30" s="4" t="s">
        <v>57</v>
      </c>
      <c r="C30" s="4" t="s">
        <v>58</v>
      </c>
      <c r="D30" s="5">
        <f>[1]расходы!D5</f>
        <v>2235907.1</v>
      </c>
      <c r="E30" s="5">
        <f>[1]расходы!E5</f>
        <v>62381588.749999993</v>
      </c>
      <c r="F30" s="5">
        <f>[1]расходы!F5</f>
        <v>2235907.1</v>
      </c>
      <c r="G30" s="5">
        <f>[1]расходы!G5</f>
        <v>62030284.039999999</v>
      </c>
    </row>
    <row r="32" spans="1:7" x14ac:dyDescent="0.25">
      <c r="B32" s="7" t="s">
        <v>0</v>
      </c>
      <c r="C32" s="7"/>
      <c r="D32" s="11"/>
      <c r="E32" s="11"/>
      <c r="F32" s="11"/>
    </row>
    <row r="34" spans="2:4" x14ac:dyDescent="0.25">
      <c r="B34" s="7"/>
      <c r="C34" s="7"/>
      <c r="D34" s="7"/>
    </row>
  </sheetData>
  <mergeCells count="16">
    <mergeCell ref="D1:G1"/>
    <mergeCell ref="D2:G2"/>
    <mergeCell ref="D3:G3"/>
    <mergeCell ref="D4:G4"/>
    <mergeCell ref="D5:G5"/>
    <mergeCell ref="D32:F32"/>
    <mergeCell ref="D7:G7"/>
    <mergeCell ref="D6:G6"/>
    <mergeCell ref="A12:B12"/>
    <mergeCell ref="C12:E12"/>
    <mergeCell ref="F12:G12"/>
    <mergeCell ref="A9:B9"/>
    <mergeCell ref="C9:E9"/>
    <mergeCell ref="F9:G9"/>
    <mergeCell ref="A10:G10"/>
    <mergeCell ref="A11:G1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2015-03-23T11:54:21Z</dcterms:modified>
</cp:coreProperties>
</file>